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2\год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7" i="1" l="1"/>
  <c r="B110" i="1"/>
  <c r="B95" i="1"/>
  <c r="B89" i="1"/>
  <c r="B75" i="1"/>
  <c r="B68" i="1"/>
  <c r="B65" i="1"/>
  <c r="B32" i="1"/>
</calcChain>
</file>

<file path=xl/sharedStrings.xml><?xml version="1.0" encoding="utf-8"?>
<sst xmlns="http://schemas.openxmlformats.org/spreadsheetml/2006/main" count="116" uniqueCount="104">
  <si>
    <t>ИНФОРМАЦИЯ</t>
  </si>
  <si>
    <t>о расходовании средств благотворительного фонда</t>
  </si>
  <si>
    <t>поступило</t>
  </si>
  <si>
    <t>комиссия банка</t>
  </si>
  <si>
    <t>израсходовали</t>
  </si>
  <si>
    <t>остаток на счете в банке</t>
  </si>
  <si>
    <t>остаток под отчетом</t>
  </si>
  <si>
    <t xml:space="preserve">за  2022 года </t>
  </si>
  <si>
    <t>возврат ошибочно перечисленных средств (за англ.язык)</t>
  </si>
  <si>
    <t>Услуги:</t>
  </si>
  <si>
    <t>ООО "ТКМ ПРО" (коммутатор, кабель, щит с монтаж.панелью, видеокамеры, монтаж) установка дополнительных видеокамер</t>
  </si>
  <si>
    <t>ООО Стандарт (заправка картриджа 2шт. ТК 3190)</t>
  </si>
  <si>
    <t>ООО "СОФТ ТРЭЙД ИНЖИНИРИНГ" (замена картриджа и лампы в питьевом фонтанчике)</t>
  </si>
  <si>
    <t>изготовление полки книжной</t>
  </si>
  <si>
    <t>заказ электронной подписи (для сдачи отчетных документов в ИФНС, минюст, ФСС, пенс.фонд,татстат)</t>
  </si>
  <si>
    <t>оплата телефона (междугор., международ. связь)</t>
  </si>
  <si>
    <t>Всего</t>
  </si>
  <si>
    <t>Хозяйственные расходы:</t>
  </si>
  <si>
    <t>антисептик 3шт.</t>
  </si>
  <si>
    <t>выключатель 2шт</t>
  </si>
  <si>
    <t>ведро 5л. 3шт</t>
  </si>
  <si>
    <t>грабли веерные 4шт</t>
  </si>
  <si>
    <t>дихлофос</t>
  </si>
  <si>
    <t>доводчик 3шт</t>
  </si>
  <si>
    <t>замок реечный 4шт</t>
  </si>
  <si>
    <t>замок навесной 3шт</t>
  </si>
  <si>
    <t xml:space="preserve">крючки (раздевалка) </t>
  </si>
  <si>
    <t>колесо (для тачки садовой)</t>
  </si>
  <si>
    <t>колонка портативная</t>
  </si>
  <si>
    <t xml:space="preserve">колокольчик </t>
  </si>
  <si>
    <t>кронштейн для манитора 2шт</t>
  </si>
  <si>
    <t>лопата снегоуб.</t>
  </si>
  <si>
    <t>мыло жид. 6б</t>
  </si>
  <si>
    <t>малярная лента</t>
  </si>
  <si>
    <t>маски 3уп.</t>
  </si>
  <si>
    <t>мешки мус. 1 уп.</t>
  </si>
  <si>
    <t>метла</t>
  </si>
  <si>
    <t>насадка на лейку 2шт</t>
  </si>
  <si>
    <t>почтовые расходы (марки, конверты)</t>
  </si>
  <si>
    <t>порошок стир. 1мешок</t>
  </si>
  <si>
    <t>ручка дверная 2шт.</t>
  </si>
  <si>
    <t>размораживатель замков</t>
  </si>
  <si>
    <t>средство смазочное для замков</t>
  </si>
  <si>
    <t>соль</t>
  </si>
  <si>
    <t>ткань для пола 10м</t>
  </si>
  <si>
    <t>хоз.товары</t>
  </si>
  <si>
    <t>черенок</t>
  </si>
  <si>
    <t>шпатель 2шт</t>
  </si>
  <si>
    <t>итого:</t>
  </si>
  <si>
    <t xml:space="preserve">     Ремонт мебели:</t>
  </si>
  <si>
    <t>Саморезы 1уп</t>
  </si>
  <si>
    <t>Канцтовары:</t>
  </si>
  <si>
    <t>батарейки 8шт</t>
  </si>
  <si>
    <t>конверт, марка, отправка с уведомл.</t>
  </si>
  <si>
    <t>папка с зажимом 2шт</t>
  </si>
  <si>
    <t>USB 8Гб и СЗУ</t>
  </si>
  <si>
    <t>Сантехника:</t>
  </si>
  <si>
    <t>арматура для бочка 3набора</t>
  </si>
  <si>
    <t>излив</t>
  </si>
  <si>
    <t>кран д/воды 3шт</t>
  </si>
  <si>
    <t>кран-букса 4шт, американка с краном</t>
  </si>
  <si>
    <t>муфта 6шт</t>
  </si>
  <si>
    <t>набор сантехнический (кран-букса-8шт, маховик - 4шт, отвертка)</t>
  </si>
  <si>
    <t>сиденье для унитаза 3шт</t>
  </si>
  <si>
    <t>смеситель  6шт</t>
  </si>
  <si>
    <t>труба</t>
  </si>
  <si>
    <t>уплотнение для канализ.труды</t>
  </si>
  <si>
    <t>шланг</t>
  </si>
  <si>
    <t>хомут 2шт</t>
  </si>
  <si>
    <t>Электротовары:</t>
  </si>
  <si>
    <t xml:space="preserve">блок питания </t>
  </si>
  <si>
    <t>Батарейки 4шт</t>
  </si>
  <si>
    <t>кабель 20м</t>
  </si>
  <si>
    <t>лампа люмин. 14шт</t>
  </si>
  <si>
    <t>Лакокрасочный материал:</t>
  </si>
  <si>
    <t>ацетон</t>
  </si>
  <si>
    <t>валик 8шт</t>
  </si>
  <si>
    <t>ванночка д/краски 2шт</t>
  </si>
  <si>
    <t xml:space="preserve">грунт-эмаль </t>
  </si>
  <si>
    <t>кисть 8шт</t>
  </si>
  <si>
    <t>колеровка</t>
  </si>
  <si>
    <t>краска д/металла</t>
  </si>
  <si>
    <t>краска износост. 12кг</t>
  </si>
  <si>
    <t>ПФ115 3,8кг</t>
  </si>
  <si>
    <t>растворитель</t>
  </si>
  <si>
    <t>ручка д/валика 3шт</t>
  </si>
  <si>
    <t>стержень телескопич. 3шт</t>
  </si>
  <si>
    <t>шпат.лопатка 5шт</t>
  </si>
  <si>
    <t>итого</t>
  </si>
  <si>
    <t>Новогодние украшения:</t>
  </si>
  <si>
    <t>верхушка Звезда, лента клейкая, бумага упаков.</t>
  </si>
  <si>
    <t>ель искуственная 2,7м</t>
  </si>
  <si>
    <t>ель настенная 0,9м</t>
  </si>
  <si>
    <t>шары 30шт</t>
  </si>
  <si>
    <t>цветок на ветке 20шт</t>
  </si>
  <si>
    <t>ИТОГО:</t>
  </si>
  <si>
    <r>
      <t xml:space="preserve">1.     За отчетный период </t>
    </r>
    <r>
      <rPr>
        <b/>
        <i/>
        <sz val="11"/>
        <color indexed="8"/>
        <rFont val="Times New Roman"/>
        <family val="1"/>
        <charset val="204"/>
      </rPr>
      <t>(с 01.01.21 г. по 31.12.21 г.)</t>
    </r>
    <r>
      <rPr>
        <b/>
        <sz val="11"/>
        <color indexed="8"/>
        <rFont val="Times New Roman"/>
        <family val="1"/>
        <charset val="204"/>
      </rPr>
      <t xml:space="preserve"> на счет Фонда в Сбербанке:</t>
    </r>
  </si>
  <si>
    <r>
      <t>341 219.80+</t>
    </r>
    <r>
      <rPr>
        <sz val="11"/>
        <color rgb="FF000000"/>
        <rFont val="Times New Roman"/>
        <family val="1"/>
        <charset val="204"/>
      </rPr>
      <t>104 168.17(остаток в банке с 31.12.20г)=</t>
    </r>
    <r>
      <rPr>
        <b/>
        <sz val="11"/>
        <color rgb="FF000000"/>
        <rFont val="Times New Roman"/>
        <family val="1"/>
        <charset val="204"/>
      </rPr>
      <t>445 387.97</t>
    </r>
  </si>
  <si>
    <r>
      <t>сняли со счета</t>
    </r>
    <r>
      <rPr>
        <sz val="11"/>
        <color indexed="8"/>
        <rFont val="Times New Roman"/>
        <family val="1"/>
        <charset val="204"/>
      </rPr>
      <t xml:space="preserve"> </t>
    </r>
  </si>
  <si>
    <r>
      <rPr>
        <b/>
        <sz val="11"/>
        <color rgb="FF000000"/>
        <rFont val="Times New Roman"/>
        <family val="1"/>
        <charset val="204"/>
      </rPr>
      <t>335 000.00</t>
    </r>
    <r>
      <rPr>
        <sz val="11"/>
        <color rgb="FF000000"/>
        <rFont val="Times New Roman"/>
        <family val="1"/>
        <charset val="204"/>
      </rPr>
      <t>+4 268,23(остаток подотчетных средств)=</t>
    </r>
    <r>
      <rPr>
        <b/>
        <sz val="11"/>
        <color rgb="FF000000"/>
        <rFont val="Times New Roman"/>
        <family val="1"/>
        <charset val="204"/>
      </rPr>
      <t>339 268.23</t>
    </r>
    <r>
      <rPr>
        <sz val="11"/>
        <color rgb="FF000000"/>
        <rFont val="Times New Roman"/>
        <family val="1"/>
        <charset val="204"/>
      </rPr>
      <t xml:space="preserve"> </t>
    </r>
  </si>
  <si>
    <r>
      <t xml:space="preserve">2.     За отчетный период </t>
    </r>
    <r>
      <rPr>
        <b/>
        <i/>
        <sz val="11"/>
        <color indexed="8"/>
        <rFont val="Times New Roman"/>
        <family val="1"/>
        <charset val="204"/>
      </rPr>
      <t>(с 01.01.22 г. по 31.12.22 г.)</t>
    </r>
    <r>
      <rPr>
        <b/>
        <sz val="11"/>
        <color indexed="8"/>
        <rFont val="Times New Roman"/>
        <family val="1"/>
        <charset val="204"/>
      </rPr>
      <t xml:space="preserve"> на счет Фонда в Сбербанке:</t>
    </r>
  </si>
  <si>
    <r>
      <t>315 635.00+</t>
    </r>
    <r>
      <rPr>
        <sz val="11"/>
        <color rgb="FF000000"/>
        <rFont val="Times New Roman"/>
        <family val="1"/>
        <charset val="204"/>
      </rPr>
      <t>81 012,97(остаток в банке с 31.12.21г)=</t>
    </r>
    <r>
      <rPr>
        <b/>
        <sz val="11"/>
        <color rgb="FF000000"/>
        <rFont val="Times New Roman"/>
        <family val="1"/>
        <charset val="204"/>
      </rPr>
      <t xml:space="preserve">396 647,97 </t>
    </r>
  </si>
  <si>
    <r>
      <rPr>
        <b/>
        <sz val="11"/>
        <color rgb="FF000000"/>
        <rFont val="Times New Roman"/>
        <family val="1"/>
        <charset val="204"/>
      </rPr>
      <t>245 000.00</t>
    </r>
    <r>
      <rPr>
        <sz val="11"/>
        <color rgb="FF000000"/>
        <rFont val="Times New Roman"/>
        <family val="1"/>
        <charset val="204"/>
      </rPr>
      <t>+45,37(остаток подотчетных средств)=</t>
    </r>
    <r>
      <rPr>
        <b/>
        <sz val="11"/>
        <color rgb="FF000000"/>
        <rFont val="Times New Roman"/>
        <family val="1"/>
        <charset val="204"/>
      </rPr>
      <t xml:space="preserve">245 045,37 </t>
    </r>
    <r>
      <rPr>
        <sz val="11"/>
        <color rgb="FF000000"/>
        <rFont val="Times New Roman"/>
        <family val="1"/>
        <charset val="204"/>
      </rPr>
      <t xml:space="preserve"> </t>
    </r>
  </si>
  <si>
    <t>бензин (снегоуб.машина, газонокосилка)+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</si>
</sst>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5" xfId="0" applyFont="1" applyFill="1" applyBorder="1" applyAlignment="1">
      <alignment vertical="justify" wrapText="1"/>
    </xf>
    <xf numFmtId="4" fontId="2" fillId="0" borderId="6" xfId="0" applyNumberFormat="1" applyFont="1" applyFill="1" applyBorder="1" applyAlignment="1">
      <alignment horizontal="left" vertical="justify" wrapText="1"/>
    </xf>
    <xf numFmtId="0" fontId="2" fillId="0" borderId="7" xfId="0" applyFont="1" applyFill="1" applyBorder="1" applyAlignment="1">
      <alignment vertical="justify" wrapText="1"/>
    </xf>
    <xf numFmtId="4" fontId="2" fillId="0" borderId="8" xfId="0" applyNumberFormat="1" applyFont="1" applyFill="1" applyBorder="1" applyAlignment="1">
      <alignment horizontal="left" vertical="justify" wrapText="1"/>
    </xf>
    <xf numFmtId="0" fontId="2" fillId="0" borderId="8" xfId="0" applyNumberFormat="1" applyFont="1" applyFill="1" applyBorder="1" applyAlignment="1">
      <alignment horizontal="left" vertical="justify" wrapText="1"/>
    </xf>
    <xf numFmtId="0" fontId="2" fillId="2" borderId="5" xfId="0" applyFont="1" applyFill="1" applyBorder="1" applyAlignment="1">
      <alignment vertical="justify" wrapText="1"/>
    </xf>
    <xf numFmtId="0" fontId="2" fillId="2" borderId="6" xfId="0" applyNumberFormat="1" applyFont="1" applyFill="1" applyBorder="1" applyAlignment="1">
      <alignment horizontal="left" vertical="justify" wrapText="1"/>
    </xf>
    <xf numFmtId="0" fontId="3" fillId="2" borderId="5" xfId="0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horizontal="left" vertical="center" wrapText="1"/>
    </xf>
    <xf numFmtId="164" fontId="2" fillId="0" borderId="6" xfId="0" applyNumberFormat="1" applyFont="1" applyFill="1" applyBorder="1" applyAlignment="1">
      <alignment horizontal="left" vertical="justify" wrapText="1"/>
    </xf>
    <xf numFmtId="0" fontId="2" fillId="2" borderId="7" xfId="0" applyFont="1" applyFill="1" applyBorder="1" applyAlignment="1">
      <alignment vertical="justify" wrapText="1"/>
    </xf>
    <xf numFmtId="164" fontId="2" fillId="2" borderId="8" xfId="0" applyNumberFormat="1" applyFont="1" applyFill="1" applyBorder="1" applyAlignment="1">
      <alignment horizontal="left" vertical="justify" wrapText="1"/>
    </xf>
    <xf numFmtId="164" fontId="2" fillId="0" borderId="8" xfId="0" applyNumberFormat="1" applyFont="1" applyFill="1" applyBorder="1" applyAlignment="1">
      <alignment horizontal="left" vertical="justify" wrapText="1"/>
    </xf>
    <xf numFmtId="0" fontId="1" fillId="0" borderId="7" xfId="0" applyFont="1" applyFill="1" applyBorder="1" applyAlignment="1">
      <alignment horizontal="left" vertical="justify" wrapText="1"/>
    </xf>
    <xf numFmtId="164" fontId="2" fillId="2" borderId="6" xfId="0" applyNumberFormat="1" applyFont="1" applyFill="1" applyBorder="1" applyAlignment="1">
      <alignment horizontal="left" vertical="justify" wrapText="1"/>
    </xf>
    <xf numFmtId="0" fontId="2" fillId="0" borderId="6" xfId="0" applyNumberFormat="1" applyFont="1" applyFill="1" applyBorder="1" applyAlignment="1">
      <alignment horizontal="left" vertical="justify" wrapText="1"/>
    </xf>
    <xf numFmtId="0" fontId="1" fillId="2" borderId="11" xfId="0" applyFont="1" applyFill="1" applyBorder="1" applyAlignment="1">
      <alignment horizontal="center" vertical="justify" wrapText="1"/>
    </xf>
    <xf numFmtId="0" fontId="1" fillId="2" borderId="12" xfId="0" applyFont="1" applyFill="1" applyBorder="1" applyAlignment="1">
      <alignment horizontal="center" vertical="justify" wrapText="1"/>
    </xf>
    <xf numFmtId="0" fontId="1" fillId="0" borderId="3" xfId="0" applyFont="1" applyFill="1" applyBorder="1" applyAlignment="1">
      <alignment horizontal="center" vertical="justify" wrapText="1"/>
    </xf>
    <xf numFmtId="0" fontId="1" fillId="0" borderId="4" xfId="0" applyFont="1" applyFill="1" applyBorder="1" applyAlignment="1">
      <alignment horizontal="center" vertical="justify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justify"/>
    </xf>
    <xf numFmtId="0" fontId="0" fillId="0" borderId="0" xfId="0" applyFont="1" applyFill="1"/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right" vertical="justify" wrapText="1"/>
    </xf>
    <xf numFmtId="4" fontId="1" fillId="0" borderId="10" xfId="0" applyNumberFormat="1" applyFont="1" applyFill="1" applyBorder="1" applyAlignment="1">
      <alignment horizontal="center" vertical="justify" wrapText="1"/>
    </xf>
    <xf numFmtId="0" fontId="1" fillId="0" borderId="0" xfId="0" applyNumberFormat="1" applyFont="1" applyFill="1" applyBorder="1" applyAlignment="1">
      <alignment horizontal="center" vertical="justify"/>
    </xf>
    <xf numFmtId="164" fontId="0" fillId="2" borderId="8" xfId="0" applyNumberFormat="1" applyFont="1" applyFill="1" applyBorder="1" applyAlignment="1">
      <alignment horizontal="left" vertical="justify"/>
    </xf>
    <xf numFmtId="0" fontId="0" fillId="0" borderId="8" xfId="0" applyFont="1" applyFill="1" applyBorder="1" applyAlignment="1">
      <alignment horizontal="left" vertical="justify"/>
    </xf>
    <xf numFmtId="0" fontId="1" fillId="0" borderId="7" xfId="0" applyFont="1" applyFill="1" applyBorder="1" applyAlignment="1">
      <alignment horizontal="right" vertical="justify" wrapText="1"/>
    </xf>
    <xf numFmtId="164" fontId="1" fillId="0" borderId="8" xfId="0" applyNumberFormat="1" applyFont="1" applyFill="1" applyBorder="1" applyAlignment="1">
      <alignment horizontal="center" vertical="justify"/>
    </xf>
    <xf numFmtId="0" fontId="1" fillId="0" borderId="8" xfId="0" applyNumberFormat="1" applyFont="1" applyFill="1" applyBorder="1" applyAlignment="1">
      <alignment horizontal="center" vertical="justify"/>
    </xf>
    <xf numFmtId="4" fontId="1" fillId="0" borderId="10" xfId="0" applyNumberFormat="1" applyFont="1" applyFill="1" applyBorder="1" applyAlignment="1">
      <alignment horizontal="center" vertical="justify"/>
    </xf>
    <xf numFmtId="0" fontId="1" fillId="2" borderId="13" xfId="0" applyFont="1" applyFill="1" applyBorder="1" applyAlignment="1">
      <alignment horizontal="right" vertical="justify" wrapText="1"/>
    </xf>
    <xf numFmtId="164" fontId="1" fillId="2" borderId="14" xfId="0" applyNumberFormat="1" applyFont="1" applyFill="1" applyBorder="1" applyAlignment="1">
      <alignment horizontal="center" vertical="justify"/>
    </xf>
    <xf numFmtId="0" fontId="1" fillId="0" borderId="13" xfId="0" applyFont="1" applyFill="1" applyBorder="1" applyAlignment="1">
      <alignment horizontal="right" vertical="justify" wrapText="1"/>
    </xf>
    <xf numFmtId="164" fontId="1" fillId="0" borderId="14" xfId="0" applyNumberFormat="1" applyFont="1" applyFill="1" applyBorder="1" applyAlignment="1">
      <alignment horizontal="center" vertical="justify"/>
    </xf>
    <xf numFmtId="164" fontId="1" fillId="0" borderId="10" xfId="0" applyNumberFormat="1" applyFont="1" applyFill="1" applyBorder="1" applyAlignment="1">
      <alignment horizontal="center" vertical="justify"/>
    </xf>
    <xf numFmtId="0" fontId="4" fillId="2" borderId="13" xfId="0" applyFont="1" applyFill="1" applyBorder="1" applyAlignment="1">
      <alignment horizontal="right" vertical="center" wrapText="1"/>
    </xf>
    <xf numFmtId="164" fontId="4" fillId="2" borderId="14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 vertical="justify"/>
    </xf>
    <xf numFmtId="0" fontId="4" fillId="2" borderId="0" xfId="0" applyFont="1" applyFill="1" applyBorder="1" applyAlignment="1">
      <alignment horizontal="right" vertical="center" wrapText="1"/>
    </xf>
    <xf numFmtId="164" fontId="4" fillId="2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right" vertical="justify"/>
    </xf>
    <xf numFmtId="4" fontId="13" fillId="0" borderId="0" xfId="0" applyNumberFormat="1" applyFont="1" applyFill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abSelected="1" zoomScale="118" zoomScaleNormal="118" workbookViewId="0">
      <selection activeCell="D101" sqref="D101"/>
    </sheetView>
  </sheetViews>
  <sheetFormatPr defaultRowHeight="15" x14ac:dyDescent="0.25"/>
  <cols>
    <col min="1" max="1" width="42.85546875" style="24" customWidth="1"/>
    <col min="2" max="2" width="57.7109375" style="24" customWidth="1"/>
    <col min="3" max="3" width="4" style="24" customWidth="1"/>
    <col min="4" max="4" width="33.7109375" style="24" customWidth="1"/>
    <col min="5" max="5" width="10.28515625" style="24" customWidth="1"/>
    <col min="6" max="16384" width="9.140625" style="24"/>
  </cols>
  <sheetData>
    <row r="1" spans="1:2" ht="13.5" customHeight="1" x14ac:dyDescent="0.25">
      <c r="A1" s="23" t="s">
        <v>0</v>
      </c>
      <c r="B1" s="23"/>
    </row>
    <row r="2" spans="1:2" ht="13.5" customHeight="1" x14ac:dyDescent="0.25">
      <c r="A2" s="23" t="s">
        <v>1</v>
      </c>
      <c r="B2" s="23"/>
    </row>
    <row r="3" spans="1:2" ht="13.5" customHeight="1" x14ac:dyDescent="0.25">
      <c r="A3" s="23" t="s">
        <v>7</v>
      </c>
      <c r="B3" s="23"/>
    </row>
    <row r="4" spans="1:2" ht="9" customHeight="1" x14ac:dyDescent="0.25">
      <c r="A4" s="25"/>
      <c r="B4" s="25"/>
    </row>
    <row r="5" spans="1:2" ht="12.75" customHeight="1" thickBot="1" x14ac:dyDescent="0.3">
      <c r="A5" s="26" t="s">
        <v>96</v>
      </c>
      <c r="B5" s="26"/>
    </row>
    <row r="6" spans="1:2" ht="4.5" customHeight="1" x14ac:dyDescent="0.25">
      <c r="A6" s="27"/>
      <c r="B6" s="27"/>
    </row>
    <row r="7" spans="1:2" ht="15" customHeight="1" x14ac:dyDescent="0.25">
      <c r="A7" s="28" t="s">
        <v>2</v>
      </c>
      <c r="B7" s="29" t="s">
        <v>97</v>
      </c>
    </row>
    <row r="8" spans="1:2" ht="15" customHeight="1" x14ac:dyDescent="0.25">
      <c r="A8" s="30" t="s">
        <v>98</v>
      </c>
      <c r="B8" s="31" t="s">
        <v>99</v>
      </c>
    </row>
    <row r="9" spans="1:2" x14ac:dyDescent="0.25">
      <c r="A9" s="30" t="s">
        <v>3</v>
      </c>
      <c r="B9" s="32">
        <v>29375</v>
      </c>
    </row>
    <row r="10" spans="1:2" x14ac:dyDescent="0.25">
      <c r="A10" s="30" t="s">
        <v>4</v>
      </c>
      <c r="B10" s="32">
        <v>339222.86</v>
      </c>
    </row>
    <row r="11" spans="1:2" x14ac:dyDescent="0.25">
      <c r="A11" s="28" t="s">
        <v>5</v>
      </c>
      <c r="B11" s="32">
        <v>81012.97</v>
      </c>
    </row>
    <row r="12" spans="1:2" x14ac:dyDescent="0.25">
      <c r="A12" s="30" t="s">
        <v>6</v>
      </c>
      <c r="B12" s="33">
        <v>45.37</v>
      </c>
    </row>
    <row r="13" spans="1:2" ht="6" customHeight="1" x14ac:dyDescent="0.25">
      <c r="A13" s="25"/>
      <c r="B13" s="25"/>
    </row>
    <row r="14" spans="1:2" ht="13.5" customHeight="1" thickBot="1" x14ac:dyDescent="0.3">
      <c r="A14" s="26" t="s">
        <v>100</v>
      </c>
      <c r="B14" s="26"/>
    </row>
    <row r="15" spans="1:2" ht="4.5" customHeight="1" x14ac:dyDescent="0.25">
      <c r="A15" s="27"/>
      <c r="B15" s="27"/>
    </row>
    <row r="16" spans="1:2" ht="16.5" customHeight="1" x14ac:dyDescent="0.25">
      <c r="A16" s="28" t="s">
        <v>2</v>
      </c>
      <c r="B16" s="29" t="s">
        <v>101</v>
      </c>
    </row>
    <row r="17" spans="1:2" ht="16.5" customHeight="1" x14ac:dyDescent="0.25">
      <c r="A17" s="30" t="s">
        <v>98</v>
      </c>
      <c r="B17" s="31" t="s">
        <v>102</v>
      </c>
    </row>
    <row r="18" spans="1:2" x14ac:dyDescent="0.25">
      <c r="A18" s="30" t="s">
        <v>3</v>
      </c>
      <c r="B18" s="32">
        <v>29412</v>
      </c>
    </row>
    <row r="19" spans="1:2" ht="30" x14ac:dyDescent="0.25">
      <c r="A19" s="28" t="s">
        <v>8</v>
      </c>
      <c r="B19" s="32">
        <v>38500</v>
      </c>
    </row>
    <row r="20" spans="1:2" x14ac:dyDescent="0.25">
      <c r="A20" s="30" t="s">
        <v>4</v>
      </c>
      <c r="B20" s="32">
        <v>216335.64</v>
      </c>
    </row>
    <row r="21" spans="1:2" x14ac:dyDescent="0.25">
      <c r="A21" s="28" t="s">
        <v>5</v>
      </c>
      <c r="B21" s="32">
        <v>83735.97</v>
      </c>
    </row>
    <row r="22" spans="1:2" x14ac:dyDescent="0.25">
      <c r="A22" s="30" t="s">
        <v>6</v>
      </c>
      <c r="B22" s="33">
        <v>28709.73</v>
      </c>
    </row>
    <row r="23" spans="1:2" ht="3.75" customHeight="1" x14ac:dyDescent="0.25"/>
    <row r="24" spans="1:2" ht="13.5" customHeight="1" thickBot="1" x14ac:dyDescent="0.3"/>
    <row r="25" spans="1:2" ht="15.75" thickBot="1" x14ac:dyDescent="0.3">
      <c r="A25" s="19" t="s">
        <v>9</v>
      </c>
      <c r="B25" s="20"/>
    </row>
    <row r="26" spans="1:2" ht="47.25" customHeight="1" x14ac:dyDescent="0.25">
      <c r="A26" s="1" t="s">
        <v>10</v>
      </c>
      <c r="B26" s="2">
        <v>42099.199999999997</v>
      </c>
    </row>
    <row r="27" spans="1:2" ht="15" customHeight="1" x14ac:dyDescent="0.25">
      <c r="A27" s="3" t="s">
        <v>11</v>
      </c>
      <c r="B27" s="4">
        <v>3600</v>
      </c>
    </row>
    <row r="28" spans="1:2" ht="31.5" customHeight="1" x14ac:dyDescent="0.25">
      <c r="A28" s="3" t="s">
        <v>12</v>
      </c>
      <c r="B28" s="5">
        <v>8070</v>
      </c>
    </row>
    <row r="29" spans="1:2" ht="13.5" customHeight="1" x14ac:dyDescent="0.25">
      <c r="A29" s="3" t="s">
        <v>13</v>
      </c>
      <c r="B29" s="5">
        <v>25000</v>
      </c>
    </row>
    <row r="30" spans="1:2" ht="46.5" customHeight="1" x14ac:dyDescent="0.25">
      <c r="A30" s="3" t="s">
        <v>14</v>
      </c>
      <c r="B30" s="5">
        <v>1600</v>
      </c>
    </row>
    <row r="31" spans="1:2" ht="30" customHeight="1" x14ac:dyDescent="0.25">
      <c r="A31" s="6" t="s">
        <v>15</v>
      </c>
      <c r="B31" s="7">
        <v>96.84</v>
      </c>
    </row>
    <row r="32" spans="1:2" ht="15.75" thickBot="1" x14ac:dyDescent="0.3">
      <c r="A32" s="34" t="s">
        <v>16</v>
      </c>
      <c r="B32" s="35">
        <f>SUM(B26:B31)</f>
        <v>80466.039999999994</v>
      </c>
    </row>
    <row r="33" spans="1:3" ht="15.75" thickBot="1" x14ac:dyDescent="0.3">
      <c r="A33" s="19" t="s">
        <v>17</v>
      </c>
      <c r="B33" s="20"/>
    </row>
    <row r="34" spans="1:3" x14ac:dyDescent="0.25">
      <c r="A34" s="8" t="s">
        <v>18</v>
      </c>
      <c r="B34" s="9">
        <v>750</v>
      </c>
    </row>
    <row r="35" spans="1:3" ht="16.5" customHeight="1" x14ac:dyDescent="0.25">
      <c r="A35" s="1" t="s">
        <v>103</v>
      </c>
      <c r="B35" s="10">
        <v>3920.1</v>
      </c>
    </row>
    <row r="36" spans="1:3" x14ac:dyDescent="0.25">
      <c r="A36" s="11" t="s">
        <v>19</v>
      </c>
      <c r="B36" s="12">
        <v>150</v>
      </c>
    </row>
    <row r="37" spans="1:3" x14ac:dyDescent="0.25">
      <c r="A37" s="8" t="s">
        <v>20</v>
      </c>
      <c r="B37" s="9">
        <v>430</v>
      </c>
    </row>
    <row r="38" spans="1:3" x14ac:dyDescent="0.25">
      <c r="A38" s="8" t="s">
        <v>21</v>
      </c>
      <c r="B38" s="9">
        <v>2960</v>
      </c>
    </row>
    <row r="39" spans="1:3" x14ac:dyDescent="0.25">
      <c r="A39" s="11" t="s">
        <v>22</v>
      </c>
      <c r="B39" s="12">
        <v>219</v>
      </c>
    </row>
    <row r="40" spans="1:3" x14ac:dyDescent="0.25">
      <c r="A40" s="11" t="s">
        <v>23</v>
      </c>
      <c r="B40" s="12">
        <v>3494</v>
      </c>
    </row>
    <row r="41" spans="1:3" x14ac:dyDescent="0.25">
      <c r="A41" s="8" t="s">
        <v>24</v>
      </c>
      <c r="B41" s="12">
        <v>951.75</v>
      </c>
    </row>
    <row r="42" spans="1:3" x14ac:dyDescent="0.25">
      <c r="A42" s="11" t="s">
        <v>25</v>
      </c>
      <c r="B42" s="12">
        <v>2255</v>
      </c>
    </row>
    <row r="43" spans="1:3" x14ac:dyDescent="0.25">
      <c r="A43" s="3" t="s">
        <v>26</v>
      </c>
      <c r="B43" s="13">
        <v>140</v>
      </c>
    </row>
    <row r="44" spans="1:3" x14ac:dyDescent="0.25">
      <c r="A44" s="11" t="s">
        <v>27</v>
      </c>
      <c r="B44" s="12">
        <v>1100</v>
      </c>
    </row>
    <row r="45" spans="1:3" x14ac:dyDescent="0.25">
      <c r="A45" s="11" t="s">
        <v>28</v>
      </c>
      <c r="B45" s="12">
        <v>4389</v>
      </c>
    </row>
    <row r="46" spans="1:3" x14ac:dyDescent="0.25">
      <c r="A46" s="11" t="s">
        <v>29</v>
      </c>
      <c r="B46" s="12">
        <v>715</v>
      </c>
      <c r="C46" s="36"/>
    </row>
    <row r="47" spans="1:3" x14ac:dyDescent="0.25">
      <c r="A47" s="3" t="s">
        <v>30</v>
      </c>
      <c r="B47" s="5">
        <v>2798</v>
      </c>
      <c r="C47" s="36"/>
    </row>
    <row r="48" spans="1:3" x14ac:dyDescent="0.25">
      <c r="A48" s="8" t="s">
        <v>31</v>
      </c>
      <c r="B48" s="9">
        <v>200</v>
      </c>
      <c r="C48" s="36"/>
    </row>
    <row r="49" spans="1:3" x14ac:dyDescent="0.25">
      <c r="A49" s="3" t="s">
        <v>32</v>
      </c>
      <c r="B49" s="13">
        <v>1270</v>
      </c>
      <c r="C49" s="36"/>
    </row>
    <row r="50" spans="1:3" x14ac:dyDescent="0.25">
      <c r="A50" s="8" t="s">
        <v>33</v>
      </c>
      <c r="B50" s="9">
        <v>203</v>
      </c>
      <c r="C50" s="36"/>
    </row>
    <row r="51" spans="1:3" x14ac:dyDescent="0.25">
      <c r="A51" s="8" t="s">
        <v>34</v>
      </c>
      <c r="B51" s="9">
        <v>225</v>
      </c>
      <c r="C51" s="36"/>
    </row>
    <row r="52" spans="1:3" x14ac:dyDescent="0.25">
      <c r="A52" s="11" t="s">
        <v>35</v>
      </c>
      <c r="B52" s="12">
        <v>100</v>
      </c>
      <c r="C52" s="36"/>
    </row>
    <row r="53" spans="1:3" x14ac:dyDescent="0.25">
      <c r="A53" s="3" t="s">
        <v>36</v>
      </c>
      <c r="B53" s="5">
        <v>270</v>
      </c>
    </row>
    <row r="54" spans="1:3" x14ac:dyDescent="0.25">
      <c r="A54" s="8" t="s">
        <v>37</v>
      </c>
      <c r="B54" s="9">
        <v>310</v>
      </c>
    </row>
    <row r="55" spans="1:3" x14ac:dyDescent="0.25">
      <c r="A55" s="8" t="s">
        <v>38</v>
      </c>
      <c r="B55" s="9">
        <v>162</v>
      </c>
    </row>
    <row r="56" spans="1:3" x14ac:dyDescent="0.25">
      <c r="A56" s="3" t="s">
        <v>39</v>
      </c>
      <c r="B56" s="13">
        <v>2000</v>
      </c>
    </row>
    <row r="57" spans="1:3" x14ac:dyDescent="0.25">
      <c r="A57" s="11" t="s">
        <v>40</v>
      </c>
      <c r="B57" s="12">
        <v>958</v>
      </c>
    </row>
    <row r="58" spans="1:3" x14ac:dyDescent="0.25">
      <c r="A58" s="3" t="s">
        <v>41</v>
      </c>
      <c r="B58" s="5">
        <v>140</v>
      </c>
    </row>
    <row r="59" spans="1:3" x14ac:dyDescent="0.25">
      <c r="A59" s="11" t="s">
        <v>42</v>
      </c>
      <c r="B59" s="37">
        <v>450</v>
      </c>
    </row>
    <row r="60" spans="1:3" x14ac:dyDescent="0.25">
      <c r="A60" s="3" t="s">
        <v>43</v>
      </c>
      <c r="B60" s="5">
        <v>46.95</v>
      </c>
    </row>
    <row r="61" spans="1:3" x14ac:dyDescent="0.25">
      <c r="A61" s="3" t="s">
        <v>44</v>
      </c>
      <c r="B61" s="38">
        <v>1046</v>
      </c>
    </row>
    <row r="62" spans="1:3" x14ac:dyDescent="0.25">
      <c r="A62" s="3" t="s">
        <v>45</v>
      </c>
      <c r="B62" s="13">
        <v>975</v>
      </c>
    </row>
    <row r="63" spans="1:3" x14ac:dyDescent="0.25">
      <c r="A63" s="3" t="s">
        <v>46</v>
      </c>
      <c r="B63" s="38">
        <v>140</v>
      </c>
    </row>
    <row r="64" spans="1:3" x14ac:dyDescent="0.25">
      <c r="A64" s="3" t="s">
        <v>47</v>
      </c>
      <c r="B64" s="13">
        <v>57</v>
      </c>
    </row>
    <row r="65" spans="1:2" x14ac:dyDescent="0.25">
      <c r="A65" s="39" t="s">
        <v>48</v>
      </c>
      <c r="B65" s="40">
        <f>SUM(B34:B64)</f>
        <v>32824.800000000003</v>
      </c>
    </row>
    <row r="66" spans="1:2" x14ac:dyDescent="0.25">
      <c r="A66" s="14" t="s">
        <v>49</v>
      </c>
      <c r="B66" s="41"/>
    </row>
    <row r="67" spans="1:2" x14ac:dyDescent="0.25">
      <c r="A67" s="3" t="s">
        <v>50</v>
      </c>
      <c r="B67" s="5">
        <v>190</v>
      </c>
    </row>
    <row r="68" spans="1:2" x14ac:dyDescent="0.25">
      <c r="A68" s="39" t="s">
        <v>48</v>
      </c>
      <c r="B68" s="41">
        <f>SUM(B67)</f>
        <v>190</v>
      </c>
    </row>
    <row r="69" spans="1:2" ht="15.75" thickBot="1" x14ac:dyDescent="0.3">
      <c r="A69" s="34" t="s">
        <v>16</v>
      </c>
      <c r="B69" s="42">
        <v>33014.800000000003</v>
      </c>
    </row>
    <row r="70" spans="1:2" ht="15.75" thickBot="1" x14ac:dyDescent="0.3">
      <c r="A70" s="17" t="s">
        <v>51</v>
      </c>
      <c r="B70" s="18"/>
    </row>
    <row r="71" spans="1:2" x14ac:dyDescent="0.25">
      <c r="A71" s="6" t="s">
        <v>52</v>
      </c>
      <c r="B71" s="15">
        <v>632</v>
      </c>
    </row>
    <row r="72" spans="1:2" x14ac:dyDescent="0.25">
      <c r="A72" s="11" t="s">
        <v>53</v>
      </c>
      <c r="B72" s="12">
        <v>166</v>
      </c>
    </row>
    <row r="73" spans="1:2" x14ac:dyDescent="0.25">
      <c r="A73" s="11" t="s">
        <v>54</v>
      </c>
      <c r="B73" s="12">
        <v>460</v>
      </c>
    </row>
    <row r="74" spans="1:2" x14ac:dyDescent="0.25">
      <c r="A74" s="11" t="s">
        <v>55</v>
      </c>
      <c r="B74" s="12">
        <v>698</v>
      </c>
    </row>
    <row r="75" spans="1:2" ht="15.75" thickBot="1" x14ac:dyDescent="0.3">
      <c r="A75" s="43" t="s">
        <v>16</v>
      </c>
      <c r="B75" s="44">
        <f>SUM(B71:B74)</f>
        <v>1956</v>
      </c>
    </row>
    <row r="76" spans="1:2" ht="15.75" thickBot="1" x14ac:dyDescent="0.3">
      <c r="A76" s="19" t="s">
        <v>56</v>
      </c>
      <c r="B76" s="20"/>
    </row>
    <row r="77" spans="1:2" x14ac:dyDescent="0.25">
      <c r="A77" s="1" t="s">
        <v>57</v>
      </c>
      <c r="B77" s="10">
        <v>1210</v>
      </c>
    </row>
    <row r="78" spans="1:2" x14ac:dyDescent="0.25">
      <c r="A78" s="8" t="s">
        <v>58</v>
      </c>
      <c r="B78" s="9">
        <v>630</v>
      </c>
    </row>
    <row r="79" spans="1:2" x14ac:dyDescent="0.25">
      <c r="A79" s="8" t="s">
        <v>59</v>
      </c>
      <c r="B79" s="9">
        <v>735</v>
      </c>
    </row>
    <row r="80" spans="1:2" x14ac:dyDescent="0.25">
      <c r="A80" s="3" t="s">
        <v>60</v>
      </c>
      <c r="B80" s="5">
        <v>995</v>
      </c>
    </row>
    <row r="81" spans="1:2" x14ac:dyDescent="0.25">
      <c r="A81" s="8" t="s">
        <v>61</v>
      </c>
      <c r="B81" s="9">
        <v>76</v>
      </c>
    </row>
    <row r="82" spans="1:2" ht="30" x14ac:dyDescent="0.25">
      <c r="A82" s="3" t="s">
        <v>62</v>
      </c>
      <c r="B82" s="13">
        <v>809</v>
      </c>
    </row>
    <row r="83" spans="1:2" x14ac:dyDescent="0.25">
      <c r="A83" s="3" t="s">
        <v>63</v>
      </c>
      <c r="B83" s="13">
        <v>1150</v>
      </c>
    </row>
    <row r="84" spans="1:2" x14ac:dyDescent="0.25">
      <c r="A84" s="3" t="s">
        <v>64</v>
      </c>
      <c r="B84" s="13">
        <v>7401</v>
      </c>
    </row>
    <row r="85" spans="1:2" ht="15" customHeight="1" x14ac:dyDescent="0.25">
      <c r="A85" s="8" t="s">
        <v>65</v>
      </c>
      <c r="B85" s="9">
        <v>346</v>
      </c>
    </row>
    <row r="86" spans="1:2" x14ac:dyDescent="0.25">
      <c r="A86" s="8" t="s">
        <v>66</v>
      </c>
      <c r="B86" s="9">
        <v>14</v>
      </c>
    </row>
    <row r="87" spans="1:2" x14ac:dyDescent="0.25">
      <c r="A87" s="3" t="s">
        <v>67</v>
      </c>
      <c r="B87" s="5">
        <v>285</v>
      </c>
    </row>
    <row r="88" spans="1:2" x14ac:dyDescent="0.25">
      <c r="A88" s="8" t="s">
        <v>68</v>
      </c>
      <c r="B88" s="9">
        <v>32</v>
      </c>
    </row>
    <row r="89" spans="1:2" ht="15.75" thickBot="1" x14ac:dyDescent="0.3">
      <c r="A89" s="45" t="s">
        <v>16</v>
      </c>
      <c r="B89" s="46">
        <f>SUM(B77:B88)</f>
        <v>13683</v>
      </c>
    </row>
    <row r="90" spans="1:2" ht="15.75" thickBot="1" x14ac:dyDescent="0.3">
      <c r="A90" s="19" t="s">
        <v>69</v>
      </c>
      <c r="B90" s="20"/>
    </row>
    <row r="91" spans="1:2" x14ac:dyDescent="0.25">
      <c r="A91" s="1" t="s">
        <v>70</v>
      </c>
      <c r="B91" s="10">
        <v>706</v>
      </c>
    </row>
    <row r="92" spans="1:2" x14ac:dyDescent="0.25">
      <c r="A92" s="3" t="s">
        <v>71</v>
      </c>
      <c r="B92" s="5">
        <v>104</v>
      </c>
    </row>
    <row r="93" spans="1:2" x14ac:dyDescent="0.25">
      <c r="A93" s="11" t="s">
        <v>72</v>
      </c>
      <c r="B93" s="12">
        <v>2003</v>
      </c>
    </row>
    <row r="94" spans="1:2" x14ac:dyDescent="0.25">
      <c r="A94" s="3" t="s">
        <v>73</v>
      </c>
      <c r="B94" s="5">
        <v>2260</v>
      </c>
    </row>
    <row r="95" spans="1:2" ht="15.75" thickBot="1" x14ac:dyDescent="0.3">
      <c r="A95" s="34" t="s">
        <v>16</v>
      </c>
      <c r="B95" s="47">
        <f>SUM(B91:B94)</f>
        <v>5073</v>
      </c>
    </row>
    <row r="96" spans="1:2" ht="15.75" thickBot="1" x14ac:dyDescent="0.3">
      <c r="A96" s="21" t="s">
        <v>74</v>
      </c>
      <c r="B96" s="22"/>
    </row>
    <row r="97" spans="1:2" x14ac:dyDescent="0.25">
      <c r="A97" s="8" t="s">
        <v>75</v>
      </c>
      <c r="B97" s="9">
        <v>190</v>
      </c>
    </row>
    <row r="98" spans="1:2" x14ac:dyDescent="0.25">
      <c r="A98" s="8" t="s">
        <v>76</v>
      </c>
      <c r="B98" s="9">
        <v>1482</v>
      </c>
    </row>
    <row r="99" spans="1:2" x14ac:dyDescent="0.25">
      <c r="A99" s="8" t="s">
        <v>77</v>
      </c>
      <c r="B99" s="9">
        <v>191.5</v>
      </c>
    </row>
    <row r="100" spans="1:2" x14ac:dyDescent="0.25">
      <c r="A100" s="8" t="s">
        <v>78</v>
      </c>
      <c r="B100" s="9">
        <v>1786</v>
      </c>
    </row>
    <row r="101" spans="1:2" x14ac:dyDescent="0.25">
      <c r="A101" s="8" t="s">
        <v>79</v>
      </c>
      <c r="B101" s="9">
        <v>790</v>
      </c>
    </row>
    <row r="102" spans="1:2" x14ac:dyDescent="0.25">
      <c r="A102" s="8" t="s">
        <v>80</v>
      </c>
      <c r="B102" s="9">
        <v>162</v>
      </c>
    </row>
    <row r="103" spans="1:2" x14ac:dyDescent="0.25">
      <c r="A103" s="8" t="s">
        <v>81</v>
      </c>
      <c r="B103" s="9">
        <v>1624.5</v>
      </c>
    </row>
    <row r="104" spans="1:2" x14ac:dyDescent="0.25">
      <c r="A104" s="8" t="s">
        <v>82</v>
      </c>
      <c r="B104" s="9">
        <v>3382</v>
      </c>
    </row>
    <row r="105" spans="1:2" x14ac:dyDescent="0.25">
      <c r="A105" s="8" t="s">
        <v>83</v>
      </c>
      <c r="B105" s="9">
        <v>1296</v>
      </c>
    </row>
    <row r="106" spans="1:2" x14ac:dyDescent="0.25">
      <c r="A106" s="8" t="s">
        <v>84</v>
      </c>
      <c r="B106" s="9">
        <v>150</v>
      </c>
    </row>
    <row r="107" spans="1:2" x14ac:dyDescent="0.25">
      <c r="A107" s="8" t="s">
        <v>85</v>
      </c>
      <c r="B107" s="9">
        <v>333</v>
      </c>
    </row>
    <row r="108" spans="1:2" x14ac:dyDescent="0.25">
      <c r="A108" s="8" t="s">
        <v>86</v>
      </c>
      <c r="B108" s="9">
        <v>1273</v>
      </c>
    </row>
    <row r="109" spans="1:2" x14ac:dyDescent="0.25">
      <c r="A109" s="8" t="s">
        <v>87</v>
      </c>
      <c r="B109" s="9">
        <v>300</v>
      </c>
    </row>
    <row r="110" spans="1:2" ht="15.75" thickBot="1" x14ac:dyDescent="0.25">
      <c r="A110" s="48" t="s">
        <v>88</v>
      </c>
      <c r="B110" s="49">
        <f>SUM(B97:B109)</f>
        <v>12960</v>
      </c>
    </row>
    <row r="111" spans="1:2" ht="15.75" thickBot="1" x14ac:dyDescent="0.3">
      <c r="A111" s="19" t="s">
        <v>89</v>
      </c>
      <c r="B111" s="20"/>
    </row>
    <row r="112" spans="1:2" ht="15" customHeight="1" x14ac:dyDescent="0.25">
      <c r="A112" s="1" t="s">
        <v>90</v>
      </c>
      <c r="B112" s="16">
        <v>1071</v>
      </c>
    </row>
    <row r="113" spans="1:2" x14ac:dyDescent="0.25">
      <c r="A113" s="3" t="s">
        <v>91</v>
      </c>
      <c r="B113" s="5">
        <v>56920</v>
      </c>
    </row>
    <row r="114" spans="1:2" x14ac:dyDescent="0.25">
      <c r="A114" s="3" t="s">
        <v>92</v>
      </c>
      <c r="B114" s="5">
        <v>5570</v>
      </c>
    </row>
    <row r="115" spans="1:2" x14ac:dyDescent="0.25">
      <c r="A115" s="3" t="s">
        <v>93</v>
      </c>
      <c r="B115" s="5">
        <v>2059.8000000000002</v>
      </c>
    </row>
    <row r="116" spans="1:2" x14ac:dyDescent="0.25">
      <c r="A116" s="3" t="s">
        <v>94</v>
      </c>
      <c r="B116" s="5">
        <v>3562</v>
      </c>
    </row>
    <row r="117" spans="1:2" ht="15.75" thickBot="1" x14ac:dyDescent="0.3">
      <c r="A117" s="34" t="s">
        <v>16</v>
      </c>
      <c r="B117" s="50">
        <f>SUM(B112:B116)</f>
        <v>69182.8</v>
      </c>
    </row>
    <row r="118" spans="1:2" ht="13.5" customHeight="1" x14ac:dyDescent="0.2">
      <c r="A118" s="51"/>
      <c r="B118" s="52"/>
    </row>
    <row r="119" spans="1:2" hidden="1" x14ac:dyDescent="0.25"/>
    <row r="120" spans="1:2" ht="21" x14ac:dyDescent="0.25">
      <c r="A120" s="53" t="s">
        <v>95</v>
      </c>
      <c r="B120" s="54">
        <v>216335.64</v>
      </c>
    </row>
  </sheetData>
  <mergeCells count="10">
    <mergeCell ref="A1:B1"/>
    <mergeCell ref="A2:B2"/>
    <mergeCell ref="A3:B3"/>
    <mergeCell ref="A25:B25"/>
    <mergeCell ref="A33:B33"/>
    <mergeCell ref="A70:B70"/>
    <mergeCell ref="A76:B76"/>
    <mergeCell ref="A90:B90"/>
    <mergeCell ref="A96:B96"/>
    <mergeCell ref="A111:B111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2023-01-27T06:06:23Z</cp:lastPrinted>
  <dcterms:created xsi:type="dcterms:W3CDTF">2020-02-13T10:45:38Z</dcterms:created>
  <dcterms:modified xsi:type="dcterms:W3CDTF">2023-01-27T06:06:38Z</dcterms:modified>
</cp:coreProperties>
</file>